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<sst xmlns="http://schemas.openxmlformats.org/spreadsheetml/2006/main" count="25" uniqueCount="19">
  <si>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圓管</t>
  </si>
  <si>
    <t>圓條</t>
  </si>
  <si>
    <t>扁條</t>
  </si>
  <si>
    <t>角鋁</t>
  </si>
  <si>
    <t>外徑</t>
  </si>
  <si>
    <t>內徑</t>
  </si>
  <si>
    <t>厚度</t>
  </si>
  <si>
    <t>*</t>
  </si>
  <si>
    <t>單米重</t>
  </si>
  <si>
    <t>代數</t>
  </si>
  <si>
    <t>高</t>
  </si>
  <si>
    <t xml:space="preserve">PS: </t>
  </si>
  <si>
    <t>藍色部分為不可變動之係數</t>
  </si>
  <si>
    <t>總長(m/m)</t>
  </si>
  <si>
    <t>數量</t>
  </si>
  <si>
    <t>單價</t>
  </si>
  <si>
    <t>小計</t>
  </si>
  <si>
    <t>總重(KG)</t>
  </si>
  <si>
    <t>單m/m重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</si>
</sst>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 "/>
    <numFmt numFmtId="177" formatCode="0.00_ "/>
    <numFmt numFmtId="178" formatCode="0.0_ "/>
    <numFmt numFmtId="179" formatCode="0.000000_ "/>
    <numFmt numFmtId="180" formatCode="0.00000_ "/>
    <numFmt numFmtId="181" formatCode="0.0000_ "/>
    <numFmt numFmtId="182" formatCode="_-&quot;$&quot;* #,##0.0_-;\-&quot;$&quot;* #,##0.0_-;_-&quot;$&quot;* &quot;-&quot;??_-;_-@_-"/>
    <numFmt numFmtId="183" formatCode="0.0000000_ "/>
    <numFmt numFmtId="184" formatCode="0.00000000_ "/>
    <numFmt numFmtId="185" formatCode="0.000000000_ "/>
    <numFmt numFmtId="186" formatCode="0_ "/>
  </numFmts>
  <fonts count="2">
    <font>
      <sz val="12"/>
      <name val="新細明體"/>
      <family val="1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1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182" fontId="0" fillId="2" borderId="1" xfId="18" applyNumberFormat="1" applyFill="1" applyBorder="1" applyAlignment="1">
      <alignment horizontal="center"/>
    </xf>
    <xf numFmtId="182" fontId="0" fillId="0" borderId="0" xfId="18" applyNumberFormat="1" applyAlignment="1">
      <alignment/>
    </xf>
    <xf numFmtId="182" fontId="0" fillId="2" borderId="1" xfId="18" applyNumberFormat="1" applyFill="1" applyBorder="1" applyAlignment="1">
      <alignment/>
    </xf>
    <xf numFmtId="180" fontId="0" fillId="2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8"/>
  <sheetViews>
    <sheetView tabSelected="1" workbookViewId="0" topLeftCell="A1">
      <selection activeCell="K3" sqref="K3"/>
    </sheetView>
  </sheetViews>
  <sheetFormatPr defaultColWidth="9.00390625" defaultRowHeight="16.5"/>
  <cols>
    <col min="6" max="6" width="18.125" style="0" customWidth="1"/>
    <col min="7" max="7" width="14.00390625" style="0" customWidth="1"/>
    <col min="8" max="8" width="10.25390625" style="0" customWidth="1"/>
    <col min="11" max="11" width="11.75390625" style="0" customWidth="1"/>
    <col min="13" max="13" width="14.50390625" style="8" customWidth="1"/>
  </cols>
  <sheetData>
    <row r="2" spans="1:13" ht="16.5">
      <c r="A2" s="1"/>
      <c r="B2" s="1" t="s">
        <v>4</v>
      </c>
      <c r="C2" s="1" t="s">
        <v>5</v>
      </c>
      <c r="D2" s="1" t="s">
        <v>10</v>
      </c>
      <c r="E2" s="1" t="s">
        <v>6</v>
      </c>
      <c r="F2" s="2" t="s">
        <v>9</v>
      </c>
      <c r="G2" s="2" t="s">
        <v>18</v>
      </c>
      <c r="H2" s="2" t="s">
        <v>8</v>
      </c>
      <c r="I2" s="1" t="s">
        <v>13</v>
      </c>
      <c r="J2" s="2" t="s">
        <v>14</v>
      </c>
      <c r="K2" s="2" t="s">
        <v>17</v>
      </c>
      <c r="L2" s="2" t="s">
        <v>15</v>
      </c>
      <c r="M2" s="7" t="s">
        <v>16</v>
      </c>
    </row>
    <row r="3" spans="1:13" ht="16.5">
      <c r="A3" s="1" t="s">
        <v>0</v>
      </c>
      <c r="B3" s="1">
        <v>55</v>
      </c>
      <c r="C3" s="1">
        <v>25</v>
      </c>
      <c r="D3" s="2" t="s">
        <v>7</v>
      </c>
      <c r="E3" s="2">
        <f>SUM((B3-C3)/2)</f>
        <v>15</v>
      </c>
      <c r="F3" s="2">
        <v>0.00864</v>
      </c>
      <c r="G3" s="10">
        <f>SUM(H3/1000)</f>
        <v>0.005184</v>
      </c>
      <c r="H3" s="5">
        <f>SUM((B3-E3)*E3*F3)</f>
        <v>5.184</v>
      </c>
      <c r="I3" s="1">
        <v>3000</v>
      </c>
      <c r="J3" s="1">
        <v>1</v>
      </c>
      <c r="K3" s="3">
        <f>SUM(G3*I3*J3)</f>
        <v>15.552000000000001</v>
      </c>
      <c r="L3" s="6">
        <v>180</v>
      </c>
      <c r="M3" s="9">
        <f>SUM(K3*L3)</f>
        <v>2799.36</v>
      </c>
    </row>
    <row r="4" spans="1:13" ht="16.5">
      <c r="A4" s="1" t="s">
        <v>1</v>
      </c>
      <c r="B4" s="1">
        <v>90</v>
      </c>
      <c r="C4" s="2" t="s">
        <v>7</v>
      </c>
      <c r="D4" s="2" t="s">
        <v>7</v>
      </c>
      <c r="E4" s="2" t="s">
        <v>7</v>
      </c>
      <c r="F4" s="2">
        <v>0.00271</v>
      </c>
      <c r="G4" s="10">
        <f>SUM(H4/1000)</f>
        <v>0.0172403154</v>
      </c>
      <c r="H4" s="5">
        <f>SUM((B4*B4*3.1416)/4*F4)</f>
        <v>17.2403154</v>
      </c>
      <c r="I4" s="1">
        <v>1800</v>
      </c>
      <c r="J4" s="1">
        <v>1</v>
      </c>
      <c r="K4" s="3">
        <f>SUM(G4*I4*J4)</f>
        <v>31.032567720000003</v>
      </c>
      <c r="L4" s="6">
        <v>0</v>
      </c>
      <c r="M4" s="9">
        <f>SUM(K4*L4)</f>
        <v>0</v>
      </c>
    </row>
    <row r="5" spans="1:13" ht="16.5">
      <c r="A5" s="1" t="s">
        <v>2</v>
      </c>
      <c r="B5" s="1">
        <v>160</v>
      </c>
      <c r="C5" s="2" t="s">
        <v>7</v>
      </c>
      <c r="D5" s="2" t="s">
        <v>7</v>
      </c>
      <c r="E5" s="1">
        <v>39</v>
      </c>
      <c r="F5" s="2">
        <v>0.00271</v>
      </c>
      <c r="G5" s="10">
        <f>SUM(H5/1000)</f>
        <v>0.016910400000000003</v>
      </c>
      <c r="H5" s="5">
        <f>SUM(B5*E5*F5)</f>
        <v>16.910400000000003</v>
      </c>
      <c r="I5" s="1">
        <v>2000</v>
      </c>
      <c r="J5" s="1">
        <v>1</v>
      </c>
      <c r="K5" s="3">
        <f>SUM(G5*I5*J5)</f>
        <v>33.820800000000006</v>
      </c>
      <c r="L5" s="6"/>
      <c r="M5" s="9">
        <f>SUM(K5*L5)</f>
        <v>0</v>
      </c>
    </row>
    <row r="6" spans="1:13" ht="16.5">
      <c r="A6" s="1" t="s">
        <v>3</v>
      </c>
      <c r="B6" s="1">
        <v>38.1</v>
      </c>
      <c r="C6" s="2" t="s">
        <v>7</v>
      </c>
      <c r="D6" s="1">
        <v>38.1</v>
      </c>
      <c r="E6" s="1">
        <v>3</v>
      </c>
      <c r="F6" s="2">
        <v>0.00271</v>
      </c>
      <c r="G6" s="10">
        <f>SUM(H6/1000)</f>
        <v>0.0005951160000000001</v>
      </c>
      <c r="H6" s="5">
        <f>SUM((B6*E6*F6)+(D6-E6)*E6*F6)</f>
        <v>0.5951160000000001</v>
      </c>
      <c r="I6" s="1">
        <v>6000</v>
      </c>
      <c r="J6" s="1">
        <v>1</v>
      </c>
      <c r="K6" s="3">
        <f>SUM(G6*I6*J6)</f>
        <v>3.5706960000000008</v>
      </c>
      <c r="L6" s="6">
        <v>166</v>
      </c>
      <c r="M6" s="9">
        <f>SUM(K6*L6)</f>
        <v>592.7355360000001</v>
      </c>
    </row>
    <row r="8" spans="1:2" ht="16.5">
      <c r="A8" s="4" t="s">
        <v>11</v>
      </c>
      <c r="B8" t="s">
        <v>12</v>
      </c>
    </row>
  </sheetData>
  <sheetProtection sheet="1" objects="1" scenarios="1"/>
  <protectedRanges>
    <protectedRange sqref="B3:B6 C3 D6 E5:E6 I3:J6 L3:L6" name="範圍1"/>
  </protectedRange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拓建</cp:lastModifiedBy>
  <dcterms:created xsi:type="dcterms:W3CDTF">1997-01-14T01:50:29Z</dcterms:created>
  <dcterms:modified xsi:type="dcterms:W3CDTF">2011-01-07T02:58:08Z</dcterms:modified>
  <cp:category/>
  <cp:version/>
  <cp:contentType/>
  <cp:contentStatus/>
</cp:coreProperties>
</file>